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1970" windowHeight="5790" activeTab="0"/>
  </bookViews>
  <sheets>
    <sheet name="Tex 2017 տարի" sheetId="1" r:id="rId1"/>
  </sheets>
  <definedNames>
    <definedName name="_xlnm.Print_Titles" localSheetId="0">'Tex 2017 տարի'!$3:$3</definedName>
  </definedNames>
  <calcPr fullCalcOnLoad="1"/>
</workbook>
</file>

<file path=xl/sharedStrings.xml><?xml version="1.0" encoding="utf-8"?>
<sst xmlns="http://schemas.openxmlformats.org/spreadsheetml/2006/main" count="34" uniqueCount="30">
  <si>
    <t>Ծրագրի անվանումը</t>
  </si>
  <si>
    <t>Տարեկան բյուջե</t>
  </si>
  <si>
    <t>Տարեկան ճշտված բյուջե</t>
  </si>
  <si>
    <t>Տարբերությունը</t>
  </si>
  <si>
    <t>Ծանոթություն</t>
  </si>
  <si>
    <t>Տ Ե Ղ Ե Կ Ա Ն Ք</t>
  </si>
  <si>
    <t xml:space="preserve">Ը Ն Դ Ա Մ Ե Ն Ը </t>
  </si>
  <si>
    <t xml:space="preserve">Ֆինանսավորումն իրականացվել է փաստացի կնքված պայմանագրերին համապատասխան։ </t>
  </si>
  <si>
    <t>հազար դրամ</t>
  </si>
  <si>
    <r>
      <t>01.01.01.04.</t>
    </r>
    <r>
      <rPr>
        <sz val="9"/>
        <rFont val="GHEA Grapalat"/>
        <family val="3"/>
      </rPr>
      <t xml:space="preserve">Գործադիր իշխանության, պետական կառավարման հանրապետական և տարածքային կառավարման մարմինների պահպանում / նախարարների աշխատակազմերի մասով/ </t>
    </r>
  </si>
  <si>
    <r>
      <t>04.02.01.02.</t>
    </r>
    <r>
      <rPr>
        <sz val="9"/>
        <rFont val="GHEA Grapalat"/>
        <family val="3"/>
      </rPr>
      <t>Գործադիր իշխանության, պետական կառավարման հանրապետական և տարածքային կառավարման մարմինների պահպանում / նախարարությունների աշխատակազմերի մասով/</t>
    </r>
  </si>
  <si>
    <r>
      <t>04.02.01.03.</t>
    </r>
    <r>
      <rPr>
        <sz val="9"/>
        <rFont val="GHEA Grapalat"/>
        <family val="3"/>
      </rPr>
      <t xml:space="preserve"> Սերմերի որակի ստուգման ու պետական սորտափորձարկման միջոցառումներ</t>
    </r>
  </si>
  <si>
    <r>
      <t>04.02.02.01.</t>
    </r>
    <r>
      <rPr>
        <sz val="9"/>
        <rFont val="GHEA Grapalat"/>
        <family val="3"/>
      </rPr>
      <t>Անտառպահպանական ծառայություններ</t>
    </r>
  </si>
  <si>
    <r>
      <t>04.02.02.02.</t>
    </r>
    <r>
      <rPr>
        <sz val="9"/>
        <rFont val="GHEA Grapalat"/>
        <family val="3"/>
      </rPr>
      <t xml:space="preserve"> Անտառային պետական մոնիտորինգի իրականացում</t>
    </r>
  </si>
  <si>
    <r>
      <t>10.09.02.02.</t>
    </r>
    <r>
      <rPr>
        <sz val="9"/>
        <rFont val="GHEA Grapalat"/>
        <family val="3"/>
      </rPr>
      <t>Նախարարության աշխատողներին սոցիալական փաթեթով ապահովում</t>
    </r>
  </si>
  <si>
    <t xml:space="preserve">Ֆինանսավորումն իրականացվել է փաստացի կատարված և համապատասխան հաշվապահական ձևակերպում ստացած ծախսերին համապատասխան։ </t>
  </si>
  <si>
    <r>
      <t>04.02.01.04.</t>
    </r>
    <r>
      <rPr>
        <sz val="9"/>
        <rFont val="GHEA Grapalat"/>
        <family val="3"/>
      </rPr>
      <t xml:space="preserve"> Բույսերի պաշտպանության միջոցառումներ</t>
    </r>
  </si>
  <si>
    <r>
      <t>04.02.01.05.</t>
    </r>
    <r>
      <rPr>
        <sz val="9"/>
        <rFont val="GHEA Grapalat"/>
        <family val="3"/>
      </rPr>
      <t xml:space="preserve"> Հողերի ագրոքիմիական  հետազոտության  և բերրիության բարձրացման միջոցառումներ</t>
    </r>
  </si>
  <si>
    <r>
      <t>04.02.01.06.</t>
    </r>
    <r>
      <rPr>
        <sz val="9"/>
        <rFont val="GHEA Grapalat"/>
        <family val="3"/>
      </rPr>
      <t xml:space="preserve"> Գյուղատնտեսական կենդանիների պատվաստում</t>
    </r>
  </si>
  <si>
    <r>
      <t xml:space="preserve">04.02.01.07. </t>
    </r>
    <r>
      <rPr>
        <sz val="9"/>
        <rFont val="GHEA Grapalat"/>
        <family val="3"/>
      </rPr>
      <t>Գյուղական խորհրդատվական ծառայություններ</t>
    </r>
  </si>
  <si>
    <t>Ֆինանսավորումն իրականացվել է փաստացի կատարված և համապատասխան հաշվապահական ձևակերպում ստացած ծախսերին համապատասխան։ Նախարարի և նախարարության աշխատակազմերի համար նախատեսված ծախսերի գծով սահմանված արդյունքային և ոչ ֆինանսական ցուցանիշները կատարվել են ամբողջությամբ և չծախսված գումարները  խնայողության արդյունք են:</t>
  </si>
  <si>
    <r>
      <t>04.02.01.08</t>
    </r>
    <r>
      <rPr>
        <sz val="9"/>
        <rFont val="GHEA Grapalat"/>
        <family val="3"/>
      </rPr>
      <t>. Անասնաբուժասանիտարիայի և բուսասանիտարիայի ծառայությունների մատուցում</t>
    </r>
  </si>
  <si>
    <r>
      <t>04.02.01.10.</t>
    </r>
    <r>
      <rPr>
        <sz val="9"/>
        <rFont val="GHEA Grapalat"/>
        <family val="3"/>
      </rPr>
      <t>Գյուղատնտեսության ոլորտին տրամադրվող վարկերի տոկոսադրույքների սուբսիդավորման ծրագիր</t>
    </r>
  </si>
  <si>
    <r>
      <t>04.02.01.16.</t>
    </r>
    <r>
      <rPr>
        <sz val="9"/>
        <rFont val="GHEA Grapalat"/>
        <family val="3"/>
      </rPr>
      <t xml:space="preserve"> Պետական աջակցություն գյուղատնտեսական հողօգտագործողներին մատչելի գներով պարարտանյութի ձեռքբերման համար </t>
    </r>
  </si>
  <si>
    <r>
      <t xml:space="preserve">04.02.01.17. </t>
    </r>
    <r>
      <rPr>
        <sz val="9"/>
        <rFont val="GHEA Grapalat"/>
        <family val="3"/>
      </rPr>
      <t xml:space="preserve">Պետական աջակցություն գյուղատնտեսական հողօգտագործողներին մատչելի գներով դիզելային վառելիքի ձեռքբերման համար </t>
    </r>
  </si>
  <si>
    <t>Տարբերությունը պայմանավորված է հետևյալով.
1. Համայնքներում անասնապահության զարգացման նպատակով նախատեսված է ջրարբիացման համակարգերի՝ ջրագծերի, խմոցների կառուցում հիմնականում հեռագնա արոտներում՝ գյուղամերձ արոտներին բաժին ընկնող ծանրաբեռնվածությունը թեթևացնելու, հերթափոխային արածեցում իրականացնելու և կենդանիների արտադրողականությունը բարձրացնելու համար: Պայմանավորված երկարատև անձրևներով՝ հեռագնա արոտներում նախատեսված շինարարական աշխատանքները նախատեսվածից ավելի ուշ մեկնարկվեցին:
2. Համայնքների խոշորացման գործընթացը որոշակիորեն դանդաղեցրեց համայնքներում իրականացվող աշխատանքների ընթացքը, քանի որ նոր ղեկավարների հետ աշխատանքներ տարվեցին՝ Ծրագիրը ներկայացնելու, առկա անասնապահական հիմնախնդիրները վերհանելու և դրանց լուծմանն ուղղված Ծրագրով նախատեսված միջոցառումների շուրջ համաձայնություն ձեռք բերելու ուղղությամբ:  
3. Համայնքների կողմից շինարարության և գյուղտեխնիկայի ձեռքբերման համար Ծրագրով նախատեսված համայնքների ներդրումների ուշացումները:</t>
  </si>
  <si>
    <r>
      <t>04.02.01.12.</t>
    </r>
    <r>
      <rPr>
        <sz val="9"/>
        <rFont val="GHEA Grapalat"/>
        <family val="3"/>
      </rPr>
      <t xml:space="preserve">Համաշխարհային բանկի աջակցությամբ իրականացվող Համայնքների գյուղատնտեսական ռեսուրսների կառավարման և մրցունակության երկրորդ ծրագիր </t>
    </r>
  </si>
  <si>
    <t xml:space="preserve">     ՀՀ 2017 թվականի պետական բյուջեով նախատեսված և փաստացի կատարված ծախսերի մասին
2018 թվականի հունվարի 1-ի դրությամբ</t>
  </si>
  <si>
    <t>Ֆինանսավորում`  01.01.2018թ դրությամբ</t>
  </si>
  <si>
    <t>Ֆինանսավորումն իրականացվել է փաստացի կնքված պայմանագրերին համապատասխան։ Խնայողությունը պայմանավորված է  նաև գնումների  արդյունքում առանձին միջոցառումների գծով հայտարարված մրցույթներից առաջացած տնտեսմամբ: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</si>
</sst>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_ ;\-0\ "/>
    <numFmt numFmtId="181" formatCode="0.0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\·\º\Ü\º\à\è\²\È"/>
    <numFmt numFmtId="191" formatCode="#,##0_ ;[Red]\-#,##0\ "/>
    <numFmt numFmtId="192" formatCode="000000"/>
    <numFmt numFmtId="193" formatCode="\+#,##0.00"/>
    <numFmt numFmtId="194" formatCode="\+#,##0"/>
    <numFmt numFmtId="195" formatCode="0;[Red]0"/>
    <numFmt numFmtId="196" formatCode="#,##0\ &quot;$&quot;_);\(#,##0\ &quot;$&quot;\)"/>
    <numFmt numFmtId="197" formatCode="#,##0\ &quot;$&quot;_);[Red]\(#,##0\ &quot;$&quot;\)"/>
    <numFmt numFmtId="198" formatCode="#,##0.00\ &quot;$&quot;_);\(#,##0.00\ &quot;$&quot;\)"/>
    <numFmt numFmtId="199" formatCode="#,##0.00\ &quot;$&quot;_);[Red]\(#,##0.00\ &quot;$&quot;\)"/>
    <numFmt numFmtId="200" formatCode="_ * #,##0_)\ &quot;$&quot;_ ;_ * \(#,##0\)\ &quot;$&quot;_ ;_ * &quot;-&quot;_)\ &quot;$&quot;_ ;_ @_ "/>
    <numFmt numFmtId="201" formatCode="_ * #,##0_)\ _$_ ;_ * \(#,##0\)\ _$_ ;_ * &quot;-&quot;_)\ _$_ ;_ @_ "/>
    <numFmt numFmtId="202" formatCode="_ * #,##0.00_)\ &quot;$&quot;_ ;_ * \(#,##0.00\)\ &quot;$&quot;_ ;_ * &quot;-&quot;??_)\ &quot;$&quot;_ ;_ @_ "/>
    <numFmt numFmtId="203" formatCode="_ * #,##0.00_)\ _$_ ;_ * \(#,##0.00\)\ _$_ ;_ * &quot;-&quot;??_)\ _$_ ;_ @_ "/>
    <numFmt numFmtId="204" formatCode="#,##0.0"/>
    <numFmt numFmtId="205" formatCode="_ * #,##0.0_)\ _$_ ;_ * \(#,##0.0\)\ _$_ ;_ * &quot;-&quot;??_)\ _$_ ;_ @_ 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00"/>
    <numFmt numFmtId="213" formatCode="#,##0.0000"/>
    <numFmt numFmtId="214" formatCode="#,##0.00000"/>
    <numFmt numFmtId="215" formatCode="#,##0.00\ _դ_ր_."/>
    <numFmt numFmtId="216" formatCode="[$-409]dddd\,\ mmmm\ dd\,\ yyyy"/>
    <numFmt numFmtId="217" formatCode="[$-409]h:mm:ss\ AM/PM"/>
  </numFmts>
  <fonts count="41">
    <font>
      <sz val="10"/>
      <name val="Arial Armenian"/>
      <family val="0"/>
    </font>
    <font>
      <sz val="10"/>
      <name val="Arial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10" xfId="61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61" applyFont="1" applyFill="1" applyBorder="1" applyAlignment="1">
      <alignment horizontal="center" vertical="center" textRotation="90" wrapText="1"/>
      <protection/>
    </xf>
    <xf numFmtId="0" fontId="5" fillId="0" borderId="0" xfId="61" applyFont="1" applyFill="1">
      <alignment/>
      <protection/>
    </xf>
    <xf numFmtId="0" fontId="5" fillId="0" borderId="0" xfId="61" applyFont="1">
      <alignment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10" xfId="61" applyFont="1" applyFill="1" applyBorder="1" applyAlignment="1">
      <alignment vertical="center" wrapText="1"/>
      <protection/>
    </xf>
    <xf numFmtId="215" fontId="6" fillId="0" borderId="10" xfId="61" applyNumberFormat="1" applyFont="1" applyFill="1" applyBorder="1" applyAlignment="1">
      <alignment horizontal="right" vertical="center" wrapText="1"/>
      <protection/>
    </xf>
    <xf numFmtId="215" fontId="6" fillId="0" borderId="10" xfId="61" applyNumberFormat="1" applyFont="1" applyFill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top" wrapText="1"/>
      <protection/>
    </xf>
    <xf numFmtId="0" fontId="5" fillId="0" borderId="0" xfId="61" applyFont="1" applyBorder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Alignment="1">
      <alignment vertical="center"/>
      <protection/>
    </xf>
    <xf numFmtId="215" fontId="3" fillId="0" borderId="10" xfId="61" applyNumberFormat="1" applyFont="1" applyFill="1" applyBorder="1" applyAlignment="1">
      <alignment horizontal="right" vertical="center" wrapText="1"/>
      <protection/>
    </xf>
    <xf numFmtId="0" fontId="4" fillId="0" borderId="10" xfId="61" applyFont="1" applyBorder="1" applyAlignment="1">
      <alignment vertical="center"/>
      <protection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15" fontId="6" fillId="0" borderId="11" xfId="61" applyNumberFormat="1" applyFont="1" applyFill="1" applyBorder="1" applyAlignment="1">
      <alignment horizontal="left" vertical="center" wrapText="1"/>
      <protection/>
    </xf>
    <xf numFmtId="215" fontId="6" fillId="0" borderId="12" xfId="61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1999 final budge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0">
      <selection activeCell="C20" sqref="C20"/>
    </sheetView>
  </sheetViews>
  <sheetFormatPr defaultColWidth="9.00390625" defaultRowHeight="12.75"/>
  <cols>
    <col min="1" max="1" width="52.25390625" style="5" customWidth="1"/>
    <col min="2" max="2" width="16.625" style="5" customWidth="1"/>
    <col min="3" max="3" width="15.125" style="5" customWidth="1"/>
    <col min="4" max="4" width="15.125" style="4" customWidth="1"/>
    <col min="5" max="5" width="15.625" style="5" customWidth="1"/>
    <col min="6" max="6" width="53.25390625" style="5" customWidth="1"/>
    <col min="7" max="16384" width="9.125" style="5" customWidth="1"/>
  </cols>
  <sheetData>
    <row r="1" spans="1:6" s="4" customFormat="1" ht="20.25" customHeight="1">
      <c r="A1" s="19" t="s">
        <v>5</v>
      </c>
      <c r="B1" s="19"/>
      <c r="C1" s="19"/>
      <c r="D1" s="19"/>
      <c r="E1" s="19"/>
      <c r="F1" s="19"/>
    </row>
    <row r="2" spans="1:6" ht="45.75" customHeight="1">
      <c r="A2" s="20" t="s">
        <v>27</v>
      </c>
      <c r="B2" s="20"/>
      <c r="C2" s="20"/>
      <c r="D2" s="20"/>
      <c r="E2" s="20"/>
      <c r="F2" s="20"/>
    </row>
    <row r="3" spans="1:6" ht="14.25" customHeight="1">
      <c r="A3" s="7"/>
      <c r="B3" s="7"/>
      <c r="C3" s="7"/>
      <c r="D3" s="9"/>
      <c r="E3" s="7"/>
      <c r="F3" s="8" t="s">
        <v>8</v>
      </c>
    </row>
    <row r="4" spans="1:4" ht="17.25" customHeight="1">
      <c r="A4" s="13"/>
      <c r="B4" s="14"/>
      <c r="C4" s="14"/>
      <c r="D4" s="15"/>
    </row>
    <row r="5" spans="1:6" ht="105" customHeight="1">
      <c r="A5" s="2" t="s">
        <v>0</v>
      </c>
      <c r="B5" s="1" t="s">
        <v>1</v>
      </c>
      <c r="C5" s="1" t="s">
        <v>2</v>
      </c>
      <c r="D5" s="3" t="s">
        <v>28</v>
      </c>
      <c r="E5" s="1" t="s">
        <v>3</v>
      </c>
      <c r="F5" s="2" t="s">
        <v>4</v>
      </c>
    </row>
    <row r="6" spans="1:6" ht="54">
      <c r="A6" s="10" t="s">
        <v>9</v>
      </c>
      <c r="B6" s="11">
        <v>81145.5</v>
      </c>
      <c r="C6" s="11">
        <v>94830.4</v>
      </c>
      <c r="D6" s="11">
        <v>94357.98</v>
      </c>
      <c r="E6" s="11">
        <f>C6-D6</f>
        <v>472.41999999999825</v>
      </c>
      <c r="F6" s="21" t="s">
        <v>20</v>
      </c>
    </row>
    <row r="7" spans="1:6" ht="76.5" customHeight="1">
      <c r="A7" s="10" t="s">
        <v>10</v>
      </c>
      <c r="B7" s="11">
        <v>494862.6</v>
      </c>
      <c r="C7" s="11">
        <v>490576.5</v>
      </c>
      <c r="D7" s="11">
        <v>484155.01</v>
      </c>
      <c r="E7" s="11">
        <f aca="true" t="shared" si="0" ref="E7:E20">C7-D7</f>
        <v>6421.489999999991</v>
      </c>
      <c r="F7" s="22"/>
    </row>
    <row r="8" spans="1:6" ht="27">
      <c r="A8" s="10" t="s">
        <v>11</v>
      </c>
      <c r="B8" s="11">
        <v>47076.7</v>
      </c>
      <c r="C8" s="11">
        <v>47076.7</v>
      </c>
      <c r="D8" s="11">
        <v>47076.7</v>
      </c>
      <c r="E8" s="11">
        <f t="shared" si="0"/>
        <v>0</v>
      </c>
      <c r="F8" s="12"/>
    </row>
    <row r="9" spans="1:6" ht="42" customHeight="1">
      <c r="A9" s="10" t="s">
        <v>16</v>
      </c>
      <c r="B9" s="11">
        <v>84747.5</v>
      </c>
      <c r="C9" s="11">
        <v>106600.5</v>
      </c>
      <c r="D9" s="11">
        <v>106600</v>
      </c>
      <c r="E9" s="11">
        <f t="shared" si="0"/>
        <v>0.5</v>
      </c>
      <c r="F9" s="12"/>
    </row>
    <row r="10" spans="1:6" ht="84.75" customHeight="1">
      <c r="A10" s="10" t="s">
        <v>17</v>
      </c>
      <c r="B10" s="11">
        <v>66128.6</v>
      </c>
      <c r="C10" s="11">
        <v>66128.6</v>
      </c>
      <c r="D10" s="11">
        <v>64228.6</v>
      </c>
      <c r="E10" s="11">
        <f t="shared" si="0"/>
        <v>1900.0000000000073</v>
      </c>
      <c r="F10" s="12" t="s">
        <v>15</v>
      </c>
    </row>
    <row r="11" spans="1:6" ht="81" customHeight="1">
      <c r="A11" s="10" t="s">
        <v>18</v>
      </c>
      <c r="B11" s="11">
        <v>1050045.5</v>
      </c>
      <c r="C11" s="11">
        <v>1021045.5</v>
      </c>
      <c r="D11" s="11">
        <v>971931.4</v>
      </c>
      <c r="E11" s="11">
        <f t="shared" si="0"/>
        <v>49114.09999999998</v>
      </c>
      <c r="F11" s="12" t="s">
        <v>29</v>
      </c>
    </row>
    <row r="12" spans="1:6" ht="78.75" customHeight="1">
      <c r="A12" s="10" t="s">
        <v>19</v>
      </c>
      <c r="B12" s="11">
        <v>360361.5</v>
      </c>
      <c r="C12" s="11">
        <v>512957.9</v>
      </c>
      <c r="D12" s="11">
        <v>461349.1</v>
      </c>
      <c r="E12" s="11">
        <f t="shared" si="0"/>
        <v>51608.80000000005</v>
      </c>
      <c r="F12" s="12" t="s">
        <v>15</v>
      </c>
    </row>
    <row r="13" spans="1:6" ht="27">
      <c r="A13" s="10" t="s">
        <v>21</v>
      </c>
      <c r="B13" s="11">
        <v>129594.3</v>
      </c>
      <c r="C13" s="11">
        <v>129594.3</v>
      </c>
      <c r="D13" s="11">
        <v>129594.3</v>
      </c>
      <c r="E13" s="11">
        <f t="shared" si="0"/>
        <v>0</v>
      </c>
      <c r="F13" s="12"/>
    </row>
    <row r="14" spans="1:6" ht="40.5">
      <c r="A14" s="10" t="s">
        <v>22</v>
      </c>
      <c r="B14" s="11">
        <v>1163013.7</v>
      </c>
      <c r="C14" s="11">
        <v>1163013.7</v>
      </c>
      <c r="D14" s="11">
        <v>1072513.24</v>
      </c>
      <c r="E14" s="11">
        <f t="shared" si="0"/>
        <v>90500.45999999996</v>
      </c>
      <c r="F14" s="12" t="s">
        <v>15</v>
      </c>
    </row>
    <row r="15" spans="1:6" ht="45.75" customHeight="1">
      <c r="A15" s="10" t="s">
        <v>23</v>
      </c>
      <c r="B15" s="11">
        <v>2110000</v>
      </c>
      <c r="C15" s="11">
        <v>759522.1</v>
      </c>
      <c r="D15" s="11">
        <v>657987.36</v>
      </c>
      <c r="E15" s="11">
        <f t="shared" si="0"/>
        <v>101534.73999999999</v>
      </c>
      <c r="F15" s="12" t="s">
        <v>15</v>
      </c>
    </row>
    <row r="16" spans="1:6" ht="46.5" customHeight="1">
      <c r="A16" s="10" t="s">
        <v>24</v>
      </c>
      <c r="B16" s="11">
        <v>330000</v>
      </c>
      <c r="C16" s="11">
        <v>109763.6</v>
      </c>
      <c r="D16" s="11">
        <v>105334.74</v>
      </c>
      <c r="E16" s="11">
        <f t="shared" si="0"/>
        <v>4428.860000000001</v>
      </c>
      <c r="F16" s="12" t="s">
        <v>15</v>
      </c>
    </row>
    <row r="17" spans="1:6" ht="48.75" customHeight="1">
      <c r="A17" s="10" t="s">
        <v>12</v>
      </c>
      <c r="B17" s="11">
        <v>1188886.9</v>
      </c>
      <c r="C17" s="11">
        <v>1188886.9</v>
      </c>
      <c r="D17" s="11">
        <v>1188886.9</v>
      </c>
      <c r="E17" s="11">
        <f t="shared" si="0"/>
        <v>0</v>
      </c>
      <c r="F17" s="12"/>
    </row>
    <row r="18" spans="1:6" ht="84.75" customHeight="1">
      <c r="A18" s="10" t="s">
        <v>13</v>
      </c>
      <c r="B18" s="11">
        <v>53325.8</v>
      </c>
      <c r="C18" s="11">
        <v>53325.8</v>
      </c>
      <c r="D18" s="11">
        <v>53325.8</v>
      </c>
      <c r="E18" s="11">
        <f t="shared" si="0"/>
        <v>0</v>
      </c>
      <c r="F18" s="12"/>
    </row>
    <row r="19" spans="1:6" ht="27">
      <c r="A19" s="10" t="s">
        <v>14</v>
      </c>
      <c r="B19" s="11">
        <v>10224</v>
      </c>
      <c r="C19" s="11">
        <v>10224</v>
      </c>
      <c r="D19" s="11">
        <v>8221.69</v>
      </c>
      <c r="E19" s="11">
        <f t="shared" si="0"/>
        <v>2002.3099999999995</v>
      </c>
      <c r="F19" s="12" t="s">
        <v>7</v>
      </c>
    </row>
    <row r="20" spans="1:6" ht="296.25" customHeight="1">
      <c r="A20" s="10" t="s">
        <v>26</v>
      </c>
      <c r="B20" s="11">
        <v>1373532.8</v>
      </c>
      <c r="C20" s="11">
        <v>986098.2</v>
      </c>
      <c r="D20" s="11">
        <v>924977.38</v>
      </c>
      <c r="E20" s="11">
        <f t="shared" si="0"/>
        <v>61120.81999999995</v>
      </c>
      <c r="F20" s="12" t="s">
        <v>25</v>
      </c>
    </row>
    <row r="21" spans="1:6" s="16" customFormat="1" ht="30" customHeight="1">
      <c r="A21" s="6" t="s">
        <v>6</v>
      </c>
      <c r="B21" s="17">
        <f>SUM(B6:B20)</f>
        <v>8542945.399999999</v>
      </c>
      <c r="C21" s="17">
        <f>SUM(C6:C20)</f>
        <v>6739644.699999999</v>
      </c>
      <c r="D21" s="17">
        <f>SUM(D6:D20)</f>
        <v>6370540.2</v>
      </c>
      <c r="E21" s="17">
        <f>SUM(E6:E20)</f>
        <v>369104.49999999994</v>
      </c>
      <c r="F21" s="18"/>
    </row>
  </sheetData>
  <sheetProtection/>
  <mergeCells count="3">
    <mergeCell ref="A1:F1"/>
    <mergeCell ref="A2:F2"/>
    <mergeCell ref="F6:F7"/>
  </mergeCells>
  <printOptions/>
  <pageMargins left="0.23" right="0.16" top="0.41" bottom="0.196850393700787" header="0.236220472440945" footer="0.196850393700787"/>
  <pageSetup horizontalDpi="600" verticalDpi="600" orientation="landscape" paperSize="9" scale="84" r:id="rId1"/>
  <headerFooter alignWithMargins="0">
    <oddFooter>&amp;C&amp;F&amp;A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Vitally R. Tavadyan</dc:creator>
  <cp:keywords/>
  <dc:description/>
  <cp:lastModifiedBy>User</cp:lastModifiedBy>
  <cp:lastPrinted>2018-01-24T09:28:15Z</cp:lastPrinted>
  <dcterms:created xsi:type="dcterms:W3CDTF">2002-03-18T07:56:49Z</dcterms:created>
  <dcterms:modified xsi:type="dcterms:W3CDTF">2018-01-24T09:29:09Z</dcterms:modified>
  <cp:category/>
  <cp:version/>
  <cp:contentType/>
  <cp:contentStatus/>
</cp:coreProperties>
</file>