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1 եռ" sheetId="1" r:id="rId1"/>
  </sheets>
  <definedNames>
    <definedName name="_xlnm.Print_Titles" localSheetId="0">'1 եռ'!$3:$4</definedName>
  </definedNames>
  <calcPr fullCalcOnLoad="1"/>
</workbook>
</file>

<file path=xl/sharedStrings.xml><?xml version="1.0" encoding="utf-8"?>
<sst xmlns="http://schemas.openxmlformats.org/spreadsheetml/2006/main" count="35" uniqueCount="35">
  <si>
    <t>Ծրագրի անվանումը</t>
  </si>
  <si>
    <t>Տարեկան բյուջե</t>
  </si>
  <si>
    <t>Տարեկան ճշտված բյուջե</t>
  </si>
  <si>
    <t xml:space="preserve">ԸՆԴԱՄԵՆԸ ԲՅՈՒՋԵՏԱՅԻՆ ԾՐԱԳՐԵՐ /առանց ՀՀ կառավարության պահուստային ֆոնդի/ </t>
  </si>
  <si>
    <r>
      <t>11.01.01.01.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ՀՀ կառավարության պահուստային ֆոնդ</t>
    </r>
  </si>
  <si>
    <t>ԱՄԲՈՂՋԸ</t>
  </si>
  <si>
    <t>Նախատեսվում է 3 ամսում</t>
  </si>
  <si>
    <t>ֆինանսավորում</t>
  </si>
  <si>
    <t>Դրամարկային ծախս</t>
  </si>
  <si>
    <t>Տարեկան ճշտված բյուջեի և ֆինանսավորման տարբերությունը</t>
  </si>
  <si>
    <t>հազար դրամ</t>
  </si>
  <si>
    <t>Տ  Ե  Ղ  Ե  Կ  Ա  Ն  Ք</t>
  </si>
  <si>
    <r>
      <t>01.01.03.04.</t>
    </r>
    <r>
      <rPr>
        <sz val="9"/>
        <rFont val="GHEA Grapalat"/>
        <family val="3"/>
      </rPr>
      <t xml:space="preserve"> Արտասահմանյան պաշտոնական գործողումներ</t>
    </r>
  </si>
  <si>
    <r>
      <t xml:space="preserve">01.01.03.03. </t>
    </r>
    <r>
      <rPr>
        <sz val="9"/>
        <rFont val="GHEA Grapalat"/>
        <family val="3"/>
      </rPr>
      <t>Արտասահմանյան պատվիրակությունների ընդունելություն</t>
    </r>
  </si>
  <si>
    <r>
      <t xml:space="preserve">04.02.01.01 </t>
    </r>
    <r>
      <rPr>
        <sz val="9"/>
        <rFont val="GHEA Grapalat"/>
        <family val="3"/>
      </rPr>
      <t xml:space="preserve">Գործադիր իշխանության, պետական կառավարման հանրապետական և տարածքային կառավարման մարմինների պահպանում </t>
    </r>
  </si>
  <si>
    <r>
      <t>04.02.01.02.</t>
    </r>
    <r>
      <rPr>
        <sz val="9"/>
        <rFont val="GHEA Grapalat"/>
        <family val="3"/>
      </rPr>
      <t xml:space="preserve"> Սերմերի որակի ստուգման ու պետական սորտափորձարկման միջոցառումներ</t>
    </r>
  </si>
  <si>
    <r>
      <t>04.02.01.03.</t>
    </r>
    <r>
      <rPr>
        <sz val="9"/>
        <rFont val="GHEA Grapalat"/>
        <family val="3"/>
      </rPr>
      <t xml:space="preserve"> Բույսերի պաշտպանության միջոցառումներ</t>
    </r>
  </si>
  <si>
    <r>
      <t>04.02.01.04.</t>
    </r>
    <r>
      <rPr>
        <sz val="9"/>
        <rFont val="GHEA Grapalat"/>
        <family val="3"/>
      </rPr>
      <t xml:space="preserve"> Հողերի ագրոքիմիական  հետազոտության  և բերրիության բարձրացման միջոցառումներ</t>
    </r>
  </si>
  <si>
    <r>
      <t>04.02.01.05.</t>
    </r>
    <r>
      <rPr>
        <sz val="9"/>
        <rFont val="GHEA Grapalat"/>
        <family val="3"/>
      </rPr>
      <t xml:space="preserve"> Գյուղատնտեսական կենդանիների պատվաստում</t>
    </r>
  </si>
  <si>
    <r>
      <t xml:space="preserve">04.02.01.06. </t>
    </r>
    <r>
      <rPr>
        <sz val="9"/>
        <rFont val="GHEA Grapalat"/>
        <family val="3"/>
      </rPr>
      <t>Գյուղական խորհրդատվական ծառայություններ</t>
    </r>
  </si>
  <si>
    <r>
      <t>04.02.01.07</t>
    </r>
    <r>
      <rPr>
        <sz val="9"/>
        <rFont val="GHEA Grapalat"/>
        <family val="3"/>
      </rPr>
      <t>. Անասնաբուժասանիտարիայի և բուսասանիտարիայի ծառայությունների մատուցում</t>
    </r>
  </si>
  <si>
    <r>
      <t>04.02.01.15.</t>
    </r>
    <r>
      <rPr>
        <sz val="9"/>
        <rFont val="GHEA Grapalat"/>
        <family val="3"/>
      </rPr>
      <t xml:space="preserve"> Պետական աջակցություն գյուղատնտեսական հողօգտագործողներին մատչելի գներով պարարտանյութի ձեռքբերման համար </t>
    </r>
  </si>
  <si>
    <r>
      <t xml:space="preserve">04.02.01.19. </t>
    </r>
    <r>
      <rPr>
        <sz val="9"/>
        <rFont val="GHEA Grapalat"/>
        <family val="3"/>
      </rPr>
      <t>Հայաստանի Հանրապետությունում գյուղատնտեսական տեխնիկայի ֆինանսական վարձակալության` լիզինգի պետական աջակցության ծրագիր</t>
    </r>
  </si>
  <si>
    <r>
      <t>04.02.01.20.</t>
    </r>
    <r>
      <rPr>
        <sz val="9"/>
        <rFont val="GHEA Grapalat"/>
        <family val="3"/>
      </rPr>
      <t>Կաթիլային ոռոգման համակարգերի ներդրման համար տրամադրվող վարկերի տոկոսադրույքների սուբսիդավորում</t>
    </r>
  </si>
  <si>
    <r>
      <t>04.02.01.21.</t>
    </r>
    <r>
      <rPr>
        <sz val="9"/>
        <rFont val="GHEA Grapalat"/>
        <family val="3"/>
      </rPr>
      <t>Գյուղատնտեսական հումքի մթերումների (գնումների) նպատակով ագրովերամշակման ոլորտին տրամադրվող վարկերի տոկոսադրույքների սուբսիդավորում</t>
    </r>
  </si>
  <si>
    <r>
      <t xml:space="preserve">04.02.01.22. </t>
    </r>
    <r>
      <rPr>
        <sz val="9"/>
        <rFont val="GHEA Grapalat"/>
        <family val="3"/>
      </rPr>
      <t>Հայաստանի Հանրապետության գյուղատնտեսությունում հակակարկտային ցանցերի ներդրման համար տրամադրվող վարկերի տոկոսադրույքների սուբսիդավորում</t>
    </r>
  </si>
  <si>
    <r>
      <t xml:space="preserve">04.02.01.23. </t>
    </r>
    <r>
      <rPr>
        <sz val="9"/>
        <rFont val="GHEA Grapalat"/>
        <family val="3"/>
      </rPr>
      <t>Գյուղատնտեսության ոլորտում ապահովագրական համակարգի ներդրման փորձնական ծրագրի իրականացման համար պետական աջակցություն</t>
    </r>
  </si>
  <si>
    <r>
      <t>04.02.01.24.</t>
    </r>
    <r>
      <rPr>
        <sz val="9"/>
        <rFont val="GHEA Grapalat"/>
        <family val="3"/>
      </rPr>
      <t>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</t>
    </r>
  </si>
  <si>
    <r>
      <t>04.02.01.25</t>
    </r>
    <r>
      <rPr>
        <sz val="9"/>
        <rFont val="GHEA Grapalat"/>
        <family val="3"/>
      </rPr>
      <t>.Հայաստանի Հանրապետությունում ժամանակակից տեխնոլոգիաներով մշակվող ինտենսիվ պտղատու այգիների հիմնման համար վարկային տոկոսադրույքների սուբսիդավորում</t>
    </r>
  </si>
  <si>
    <r>
      <t xml:space="preserve">04.02.01.26. </t>
    </r>
    <r>
      <rPr>
        <sz val="9"/>
        <rFont val="GHEA Grapalat"/>
        <family val="3"/>
      </rPr>
      <t>Հայաստանի Հանրապետությունում հացահատիկային և հատիկաընդեղեն որոշ մշակաբույսերի տեղական սերմնաբուծության և սերմնարտադրության զարգացում</t>
    </r>
  </si>
  <si>
    <r>
      <t xml:space="preserve">04.02.02.01. </t>
    </r>
    <r>
      <rPr>
        <sz val="9"/>
        <rFont val="GHEA Grapalat"/>
        <family val="3"/>
      </rPr>
      <t>Անտառապահպանական ծառայություններ</t>
    </r>
    <r>
      <rPr>
        <b/>
        <sz val="9"/>
        <rFont val="GHEA Grapalat"/>
        <family val="3"/>
      </rPr>
      <t xml:space="preserve"> </t>
    </r>
  </si>
  <si>
    <r>
      <t>04.02.02.02.</t>
    </r>
    <r>
      <rPr>
        <sz val="9"/>
        <rFont val="GHEA Grapalat"/>
        <family val="3"/>
      </rPr>
      <t xml:space="preserve"> Անտառային պետական մոնիտորինգի իրականացում </t>
    </r>
  </si>
  <si>
    <r>
      <t xml:space="preserve">10.09.02.02. </t>
    </r>
    <r>
      <rPr>
        <sz val="9"/>
        <rFont val="GHEA Grapalat"/>
        <family val="3"/>
      </rPr>
      <t>Պետական հիմնարկների և կազմակերպությունների աշխատողներին սոցիալական փաթեթով ապահովում</t>
    </r>
  </si>
  <si>
    <t>ՀՀ  գուղատնտեսության նախարարությանը ՀՀ  2018թ-ի պետական բյուջեով  նախատեսված, հատկացված  ծախսերի մասին 01.04.2018թ-ի դրությամբ</t>
  </si>
  <si>
    <r>
      <t>04.02.01.11.</t>
    </r>
    <r>
      <rPr>
        <sz val="9"/>
        <rFont val="GHEA Grapalat"/>
        <family val="3"/>
      </rPr>
      <t>Գյուղատնտեսության ոլորտին տրամադրվող վարկերի տոկոսադրույքների սուբսիդավորման ծրագիր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</si>
</sst>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B]d\ mmmm\,\ yyyy"/>
    <numFmt numFmtId="189" formatCode="_-* #,##0.000\ _դ_ր_._-;\-* #,##0.000\ _դ_ր_._-;_-* &quot;-&quot;???\ _դ_ր_._-;_-@_-"/>
    <numFmt numFmtId="190" formatCode="#,##0.000\ _դ_ր_.;\-#,##0.000\ _դ_ր_."/>
    <numFmt numFmtId="191" formatCode="#,##0.00\ _դ_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"/>
    <numFmt numFmtId="202" formatCode="_(* #,##0.0_);_(* \(#,##0.0\);_(* &quot;-&quot;?_);_(@_)"/>
    <numFmt numFmtId="203" formatCode="_(* #,##0.0_);_(* \(#,##0.0\);_(* &quot;-&quot;??_);_(@_)"/>
  </numFmts>
  <fonts count="46">
    <font>
      <sz val="10"/>
      <name val="Arial"/>
      <family val="0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name val="GHEA Mariam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GHEA Grapalat"/>
      <family val="3"/>
    </font>
    <font>
      <sz val="12"/>
      <name val="GHEA Grapalat"/>
      <family val="3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64" applyFont="1" applyFill="1" applyBorder="1" applyAlignment="1">
      <alignment horizontal="center" vertical="center" textRotation="90" wrapText="1"/>
      <protection/>
    </xf>
    <xf numFmtId="0" fontId="1" fillId="0" borderId="11" xfId="64" applyFont="1" applyFill="1" applyBorder="1" applyAlignment="1">
      <alignment horizontal="center" vertical="center" textRotation="90" wrapText="1"/>
      <protection/>
    </xf>
    <xf numFmtId="0" fontId="4" fillId="0" borderId="0" xfId="64" applyFont="1">
      <alignment/>
      <protection/>
    </xf>
    <xf numFmtId="0" fontId="3" fillId="0" borderId="10" xfId="6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64" applyFont="1" applyAlignment="1">
      <alignment/>
      <protection/>
    </xf>
    <xf numFmtId="0" fontId="9" fillId="0" borderId="0" xfId="64" applyFont="1" applyAlignment="1">
      <alignment vertical="center"/>
      <protection/>
    </xf>
    <xf numFmtId="0" fontId="9" fillId="0" borderId="0" xfId="64" applyFont="1" applyAlignment="1">
      <alignment vertical="center" wrapText="1"/>
      <protection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64" applyFont="1" applyFill="1" applyAlignment="1">
      <alignment vertical="center" wrapText="1"/>
      <protection/>
    </xf>
    <xf numFmtId="0" fontId="4" fillId="0" borderId="0" xfId="64" applyFont="1" applyFill="1">
      <alignment/>
      <protection/>
    </xf>
    <xf numFmtId="0" fontId="3" fillId="33" borderId="10" xfId="6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202" fontId="0" fillId="0" borderId="0" xfId="0" applyNumberFormat="1" applyFill="1" applyAlignment="1">
      <alignment/>
    </xf>
    <xf numFmtId="201" fontId="8" fillId="0" borderId="10" xfId="64" applyNumberFormat="1" applyFont="1" applyFill="1" applyBorder="1" applyAlignment="1">
      <alignment horizontal="right" vertical="center" wrapText="1"/>
      <protection/>
    </xf>
    <xf numFmtId="201" fontId="8" fillId="33" borderId="10" xfId="64" applyNumberFormat="1" applyFont="1" applyFill="1" applyBorder="1" applyAlignment="1">
      <alignment horizontal="right" vertical="center" wrapText="1"/>
      <protection/>
    </xf>
    <xf numFmtId="0" fontId="3" fillId="0" borderId="0" xfId="64" applyFont="1" applyFill="1" applyBorder="1" applyAlignment="1">
      <alignment horizontal="center" vertical="center" wrapText="1"/>
      <protection/>
    </xf>
    <xf numFmtId="201" fontId="8" fillId="0" borderId="0" xfId="64" applyNumberFormat="1" applyFont="1" applyFill="1" applyBorder="1" applyAlignment="1">
      <alignment horizontal="right" vertical="center" wrapText="1"/>
      <protection/>
    </xf>
    <xf numFmtId="201" fontId="8" fillId="34" borderId="10" xfId="64" applyNumberFormat="1" applyFont="1" applyFill="1" applyBorder="1" applyAlignment="1">
      <alignment horizontal="right" vertical="center" wrapText="1"/>
      <protection/>
    </xf>
    <xf numFmtId="201" fontId="8" fillId="35" borderId="10" xfId="64" applyNumberFormat="1" applyFont="1" applyFill="1" applyBorder="1" applyAlignment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64" applyFont="1" applyAlignment="1">
      <alignment horizontal="center" vertical="center" wrapText="1"/>
      <protection/>
    </xf>
    <xf numFmtId="0" fontId="9" fillId="0" borderId="0" xfId="64" applyFont="1" applyAlignment="1">
      <alignment horizontal="center" vertical="center"/>
      <protection/>
    </xf>
    <xf numFmtId="0" fontId="9" fillId="0" borderId="0" xfId="64" applyFont="1" applyFill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1999 final budge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22">
      <selection activeCell="F32" sqref="F32"/>
    </sheetView>
  </sheetViews>
  <sheetFormatPr defaultColWidth="9.140625" defaultRowHeight="12.75"/>
  <cols>
    <col min="1" max="1" width="31.140625" style="14" customWidth="1"/>
    <col min="2" max="2" width="16.28125" style="4" bestFit="1" customWidth="1"/>
    <col min="3" max="3" width="16.28125" style="4" customWidth="1"/>
    <col min="4" max="4" width="15.7109375" style="4" bestFit="1" customWidth="1"/>
    <col min="5" max="5" width="15.421875" style="8" customWidth="1"/>
    <col min="6" max="6" width="15.7109375" style="8" customWidth="1"/>
    <col min="7" max="7" width="15.7109375" style="0" bestFit="1" customWidth="1"/>
    <col min="8" max="8" width="10.28125" style="0" bestFit="1" customWidth="1"/>
  </cols>
  <sheetData>
    <row r="1" spans="1:7" ht="18">
      <c r="A1" s="24" t="s">
        <v>11</v>
      </c>
      <c r="B1" s="24"/>
      <c r="C1" s="24"/>
      <c r="D1" s="24"/>
      <c r="E1" s="24"/>
      <c r="F1" s="24"/>
      <c r="G1" s="24"/>
    </row>
    <row r="2" spans="1:7" ht="44.25" customHeight="1">
      <c r="A2" s="25" t="s">
        <v>33</v>
      </c>
      <c r="B2" s="25"/>
      <c r="C2" s="25"/>
      <c r="D2" s="25"/>
      <c r="E2" s="25"/>
      <c r="F2" s="25"/>
      <c r="G2" s="25"/>
    </row>
    <row r="3" spans="1:7" ht="12.75">
      <c r="A3" s="6"/>
      <c r="B3"/>
      <c r="C3"/>
      <c r="D3"/>
      <c r="E3" s="7"/>
      <c r="F3" s="7"/>
      <c r="G3" s="12" t="s">
        <v>10</v>
      </c>
    </row>
    <row r="4" spans="1:7" ht="121.5" customHeight="1">
      <c r="A4" s="1" t="s">
        <v>0</v>
      </c>
      <c r="B4" s="2" t="s">
        <v>1</v>
      </c>
      <c r="C4" s="2" t="s">
        <v>2</v>
      </c>
      <c r="D4" s="3" t="s">
        <v>6</v>
      </c>
      <c r="E4" s="3" t="s">
        <v>7</v>
      </c>
      <c r="F4" s="2" t="s">
        <v>8</v>
      </c>
      <c r="G4" s="2" t="s">
        <v>9</v>
      </c>
    </row>
    <row r="5" spans="1:7" s="6" customFormat="1" ht="27">
      <c r="A5" s="5" t="s">
        <v>12</v>
      </c>
      <c r="B5" s="18"/>
      <c r="C5" s="22">
        <v>0</v>
      </c>
      <c r="D5" s="22">
        <v>0</v>
      </c>
      <c r="E5" s="22">
        <v>0</v>
      </c>
      <c r="F5" s="22">
        <v>0</v>
      </c>
      <c r="G5" s="18">
        <f>C5-E5</f>
        <v>0</v>
      </c>
    </row>
    <row r="6" spans="1:7" s="6" customFormat="1" ht="40.5">
      <c r="A6" s="5" t="s">
        <v>13</v>
      </c>
      <c r="B6" s="18"/>
      <c r="C6" s="22">
        <v>0</v>
      </c>
      <c r="D6" s="22">
        <v>0</v>
      </c>
      <c r="E6" s="22">
        <v>0</v>
      </c>
      <c r="F6" s="22">
        <v>0</v>
      </c>
      <c r="G6" s="18">
        <f>C6-E6</f>
        <v>0</v>
      </c>
    </row>
    <row r="7" spans="1:7" s="6" customFormat="1" ht="67.5">
      <c r="A7" s="5" t="s">
        <v>14</v>
      </c>
      <c r="B7" s="18">
        <v>583466.5</v>
      </c>
      <c r="C7" s="18">
        <v>583466.5</v>
      </c>
      <c r="D7" s="18">
        <v>111781.7</v>
      </c>
      <c r="E7" s="18">
        <v>100767.32</v>
      </c>
      <c r="F7" s="23">
        <v>95124.8</v>
      </c>
      <c r="G7" s="18">
        <f>C7-E7</f>
        <v>482699.18</v>
      </c>
    </row>
    <row r="8" spans="1:7" s="6" customFormat="1" ht="54">
      <c r="A8" s="5" t="s">
        <v>15</v>
      </c>
      <c r="B8" s="18">
        <v>47076.6</v>
      </c>
      <c r="C8" s="18">
        <v>47076.6</v>
      </c>
      <c r="D8" s="18">
        <v>7532.3</v>
      </c>
      <c r="E8" s="18">
        <v>7532.3</v>
      </c>
      <c r="F8" s="18">
        <v>7532.3</v>
      </c>
      <c r="G8" s="18">
        <f aca="true" t="shared" si="0" ref="G8:G14">C8-E8</f>
        <v>39544.299999999996</v>
      </c>
    </row>
    <row r="9" spans="1:7" s="6" customFormat="1" ht="27">
      <c r="A9" s="5" t="s">
        <v>16</v>
      </c>
      <c r="B9" s="18">
        <v>84747.5</v>
      </c>
      <c r="C9" s="18">
        <v>84747.5</v>
      </c>
      <c r="D9" s="18">
        <v>0</v>
      </c>
      <c r="E9" s="18">
        <v>0</v>
      </c>
      <c r="F9" s="18">
        <v>0</v>
      </c>
      <c r="G9" s="18">
        <f t="shared" si="0"/>
        <v>84747.5</v>
      </c>
    </row>
    <row r="10" spans="1:7" s="6" customFormat="1" ht="54">
      <c r="A10" s="5" t="s">
        <v>17</v>
      </c>
      <c r="B10" s="18">
        <v>79354.6</v>
      </c>
      <c r="C10" s="18">
        <v>79354.6</v>
      </c>
      <c r="D10" s="18">
        <v>12696.7</v>
      </c>
      <c r="E10" s="18">
        <v>10306</v>
      </c>
      <c r="F10" s="18">
        <v>10306</v>
      </c>
      <c r="G10" s="18">
        <f t="shared" si="0"/>
        <v>69048.6</v>
      </c>
    </row>
    <row r="11" spans="1:7" s="6" customFormat="1" ht="27">
      <c r="A11" s="5" t="s">
        <v>18</v>
      </c>
      <c r="B11" s="18">
        <v>1348003.2</v>
      </c>
      <c r="C11" s="18">
        <v>1348003.2</v>
      </c>
      <c r="D11" s="18">
        <v>409750</v>
      </c>
      <c r="E11" s="18">
        <v>93283.13</v>
      </c>
      <c r="F11" s="18">
        <v>93283.13</v>
      </c>
      <c r="G11" s="18">
        <f t="shared" si="0"/>
        <v>1254720.0699999998</v>
      </c>
    </row>
    <row r="12" spans="1:7" s="6" customFormat="1" ht="40.5">
      <c r="A12" s="5" t="s">
        <v>19</v>
      </c>
      <c r="B12" s="18">
        <v>410456.7</v>
      </c>
      <c r="C12" s="18">
        <v>410456.7</v>
      </c>
      <c r="D12" s="18">
        <v>68546.3</v>
      </c>
      <c r="E12" s="23">
        <v>68546.1</v>
      </c>
      <c r="F12" s="23">
        <v>68546.1</v>
      </c>
      <c r="G12" s="18">
        <f t="shared" si="0"/>
        <v>341910.6</v>
      </c>
    </row>
    <row r="13" spans="1:7" s="6" customFormat="1" ht="54">
      <c r="A13" s="5" t="s">
        <v>20</v>
      </c>
      <c r="B13" s="18">
        <v>152671.5</v>
      </c>
      <c r="C13" s="18">
        <v>152671.5</v>
      </c>
      <c r="D13" s="18">
        <v>25450</v>
      </c>
      <c r="E13" s="18">
        <v>25450</v>
      </c>
      <c r="F13" s="18">
        <v>25450</v>
      </c>
      <c r="G13" s="18">
        <f>C13-E13</f>
        <v>127221.5</v>
      </c>
    </row>
    <row r="14" spans="1:7" s="6" customFormat="1" ht="54">
      <c r="A14" s="5" t="s">
        <v>34</v>
      </c>
      <c r="B14" s="18">
        <v>2030865.8</v>
      </c>
      <c r="C14" s="18">
        <v>2030865.8</v>
      </c>
      <c r="D14" s="18">
        <v>338477.6</v>
      </c>
      <c r="E14" s="18">
        <v>225651.7</v>
      </c>
      <c r="F14" s="18">
        <v>225651.7</v>
      </c>
      <c r="G14" s="18">
        <f t="shared" si="0"/>
        <v>1805214.1</v>
      </c>
    </row>
    <row r="15" spans="1:7" s="6" customFormat="1" ht="67.5">
      <c r="A15" s="5" t="s">
        <v>21</v>
      </c>
      <c r="B15" s="18">
        <v>443250</v>
      </c>
      <c r="C15" s="18">
        <v>443250</v>
      </c>
      <c r="D15" s="18">
        <v>310275</v>
      </c>
      <c r="E15" s="18">
        <v>0</v>
      </c>
      <c r="F15" s="18">
        <v>0</v>
      </c>
      <c r="G15" s="18">
        <f>C15-E15</f>
        <v>443250</v>
      </c>
    </row>
    <row r="16" spans="1:7" s="6" customFormat="1" ht="81">
      <c r="A16" s="5" t="s">
        <v>22</v>
      </c>
      <c r="B16" s="18">
        <v>270000</v>
      </c>
      <c r="C16" s="18">
        <v>270000</v>
      </c>
      <c r="D16" s="18">
        <v>45000</v>
      </c>
      <c r="E16" s="18">
        <v>30000</v>
      </c>
      <c r="F16" s="18">
        <v>30000</v>
      </c>
      <c r="G16" s="18">
        <f>C16-E16</f>
        <v>240000</v>
      </c>
    </row>
    <row r="17" spans="1:7" s="6" customFormat="1" ht="67.5">
      <c r="A17" s="16" t="s">
        <v>23</v>
      </c>
      <c r="B17" s="18">
        <v>114652.8</v>
      </c>
      <c r="C17" s="18">
        <v>114652.8</v>
      </c>
      <c r="D17" s="18">
        <v>19109</v>
      </c>
      <c r="E17" s="18">
        <v>0</v>
      </c>
      <c r="F17" s="18">
        <v>0</v>
      </c>
      <c r="G17" s="18">
        <f aca="true" t="shared" si="1" ref="G17:G27">C17-E17</f>
        <v>114652.8</v>
      </c>
    </row>
    <row r="18" spans="1:7" s="6" customFormat="1" ht="81">
      <c r="A18" s="16" t="s">
        <v>24</v>
      </c>
      <c r="B18" s="18">
        <v>998901.4</v>
      </c>
      <c r="C18" s="18">
        <v>998901.4</v>
      </c>
      <c r="D18" s="18">
        <v>199780.3</v>
      </c>
      <c r="E18" s="18">
        <v>133186.9</v>
      </c>
      <c r="F18" s="18">
        <v>133186.9</v>
      </c>
      <c r="G18" s="18">
        <f t="shared" si="1"/>
        <v>865714.5</v>
      </c>
    </row>
    <row r="19" spans="1:7" s="6" customFormat="1" ht="94.5">
      <c r="A19" s="16" t="s">
        <v>25</v>
      </c>
      <c r="B19" s="18">
        <v>700600</v>
      </c>
      <c r="C19" s="18">
        <v>700600</v>
      </c>
      <c r="D19" s="18">
        <v>117000</v>
      </c>
      <c r="E19" s="18">
        <v>0</v>
      </c>
      <c r="F19" s="18">
        <v>0</v>
      </c>
      <c r="G19" s="18">
        <f t="shared" si="1"/>
        <v>700600</v>
      </c>
    </row>
    <row r="20" spans="1:8" s="6" customFormat="1" ht="81">
      <c r="A20" s="16" t="s">
        <v>26</v>
      </c>
      <c r="B20" s="18">
        <v>885000</v>
      </c>
      <c r="C20" s="18">
        <v>525000</v>
      </c>
      <c r="D20" s="18">
        <v>0</v>
      </c>
      <c r="E20" s="18">
        <v>0</v>
      </c>
      <c r="F20" s="18">
        <v>0</v>
      </c>
      <c r="G20" s="18">
        <f t="shared" si="1"/>
        <v>525000</v>
      </c>
      <c r="H20" s="17"/>
    </row>
    <row r="21" spans="1:7" s="6" customFormat="1" ht="108">
      <c r="A21" s="16" t="s">
        <v>27</v>
      </c>
      <c r="B21" s="18">
        <v>300000</v>
      </c>
      <c r="C21" s="18">
        <v>300000</v>
      </c>
      <c r="D21" s="18">
        <v>50000</v>
      </c>
      <c r="E21" s="18">
        <v>50000</v>
      </c>
      <c r="F21" s="18">
        <v>50000</v>
      </c>
      <c r="G21" s="18">
        <f t="shared" si="1"/>
        <v>250000</v>
      </c>
    </row>
    <row r="22" spans="1:7" s="6" customFormat="1" ht="94.5">
      <c r="A22" s="16" t="s">
        <v>28</v>
      </c>
      <c r="B22" s="18">
        <v>398875</v>
      </c>
      <c r="C22" s="18">
        <v>398875</v>
      </c>
      <c r="D22" s="18">
        <v>66500</v>
      </c>
      <c r="E22" s="18">
        <v>0</v>
      </c>
      <c r="F22" s="18">
        <v>0</v>
      </c>
      <c r="G22" s="18">
        <f t="shared" si="1"/>
        <v>398875</v>
      </c>
    </row>
    <row r="23" spans="1:7" s="6" customFormat="1" ht="94.5">
      <c r="A23" s="16" t="s">
        <v>29</v>
      </c>
      <c r="B23" s="18">
        <v>117766.6</v>
      </c>
      <c r="C23" s="18">
        <v>117766.6</v>
      </c>
      <c r="D23" s="18">
        <v>34050</v>
      </c>
      <c r="E23" s="18">
        <v>0</v>
      </c>
      <c r="F23" s="18">
        <v>0</v>
      </c>
      <c r="G23" s="18">
        <f t="shared" si="1"/>
        <v>117766.6</v>
      </c>
    </row>
    <row r="24" spans="1:7" s="6" customFormat="1" ht="40.5">
      <c r="A24" s="16" t="s">
        <v>30</v>
      </c>
      <c r="B24" s="18">
        <v>1981184.3</v>
      </c>
      <c r="C24" s="18">
        <v>1981184.3</v>
      </c>
      <c r="D24" s="18">
        <v>330857.8</v>
      </c>
      <c r="E24" s="18">
        <v>330857.8</v>
      </c>
      <c r="F24" s="18">
        <v>330857.8</v>
      </c>
      <c r="G24" s="18">
        <f t="shared" si="1"/>
        <v>1650326.5</v>
      </c>
    </row>
    <row r="25" spans="1:7" s="6" customFormat="1" ht="40.5">
      <c r="A25" s="16" t="s">
        <v>31</v>
      </c>
      <c r="B25" s="18">
        <v>53325.8</v>
      </c>
      <c r="C25" s="18">
        <v>53325.8</v>
      </c>
      <c r="D25" s="18">
        <v>9787.6</v>
      </c>
      <c r="E25" s="18">
        <v>9787.6</v>
      </c>
      <c r="F25" s="18">
        <v>9787.6</v>
      </c>
      <c r="G25" s="18">
        <f t="shared" si="1"/>
        <v>43538.200000000004</v>
      </c>
    </row>
    <row r="26" spans="1:7" s="6" customFormat="1" ht="67.5">
      <c r="A26" s="16" t="s">
        <v>32</v>
      </c>
      <c r="B26" s="18">
        <v>10152</v>
      </c>
      <c r="C26" s="18">
        <v>10152</v>
      </c>
      <c r="D26" s="18">
        <v>1692.3</v>
      </c>
      <c r="E26" s="18">
        <v>1692.3</v>
      </c>
      <c r="F26" s="18">
        <v>1386</v>
      </c>
      <c r="G26" s="18">
        <f t="shared" si="1"/>
        <v>8459.7</v>
      </c>
    </row>
    <row r="27" spans="1:7" s="6" customFormat="1" ht="27">
      <c r="A27" s="5" t="s">
        <v>4</v>
      </c>
      <c r="B27" s="18"/>
      <c r="C27" s="18">
        <v>360000</v>
      </c>
      <c r="D27" s="18">
        <v>147500</v>
      </c>
      <c r="E27" s="18">
        <v>0</v>
      </c>
      <c r="F27" s="18">
        <v>0</v>
      </c>
      <c r="G27" s="18">
        <f t="shared" si="1"/>
        <v>360000</v>
      </c>
    </row>
    <row r="28" spans="1:7" ht="54">
      <c r="A28" s="15" t="s">
        <v>3</v>
      </c>
      <c r="B28" s="19">
        <f>SUM(B5:B26)</f>
        <v>11010350.300000003</v>
      </c>
      <c r="C28" s="19">
        <f>SUM(C5:C27)</f>
        <v>11010350.300000003</v>
      </c>
      <c r="D28" s="19">
        <f>SUM(D5:D27)</f>
        <v>2305786.6</v>
      </c>
      <c r="E28" s="19">
        <f>SUM(E5:E26)</f>
        <v>1087061.1500000001</v>
      </c>
      <c r="F28" s="19">
        <f>SUM(F5:F26)</f>
        <v>1081112.33</v>
      </c>
      <c r="G28" s="19">
        <f>SUM(G5:G26)</f>
        <v>9563289.149999999</v>
      </c>
    </row>
    <row r="29" spans="1:7" ht="13.5">
      <c r="A29" s="15" t="s">
        <v>5</v>
      </c>
      <c r="B29" s="19">
        <f aca="true" t="shared" si="2" ref="B29:G29">B28+B27</f>
        <v>11010350.300000003</v>
      </c>
      <c r="C29" s="19">
        <f t="shared" si="2"/>
        <v>11370350.300000003</v>
      </c>
      <c r="D29" s="19">
        <f t="shared" si="2"/>
        <v>2453286.6</v>
      </c>
      <c r="E29" s="19">
        <f t="shared" si="2"/>
        <v>1087061.1500000001</v>
      </c>
      <c r="F29" s="19">
        <f t="shared" si="2"/>
        <v>1081112.33</v>
      </c>
      <c r="G29" s="19">
        <f t="shared" si="2"/>
        <v>9923289.149999999</v>
      </c>
    </row>
    <row r="30" spans="1:7" s="6" customFormat="1" ht="13.5">
      <c r="A30" s="20"/>
      <c r="B30" s="21"/>
      <c r="C30" s="21"/>
      <c r="D30" s="21"/>
      <c r="E30" s="21"/>
      <c r="F30" s="21"/>
      <c r="G30" s="21"/>
    </row>
    <row r="31" spans="1:7" s="6" customFormat="1" ht="13.5">
      <c r="A31" s="20"/>
      <c r="B31" s="21"/>
      <c r="C31" s="21"/>
      <c r="D31" s="21"/>
      <c r="E31" s="21"/>
      <c r="F31" s="21"/>
      <c r="G31" s="21"/>
    </row>
    <row r="33" spans="1:7" ht="38.25" customHeight="1">
      <c r="A33" s="26"/>
      <c r="B33" s="26"/>
      <c r="C33" s="26"/>
      <c r="D33" s="9"/>
      <c r="E33" s="27"/>
      <c r="F33" s="27"/>
      <c r="G33" s="27"/>
    </row>
    <row r="34" spans="1:7" ht="17.25">
      <c r="A34" s="13"/>
      <c r="B34" s="10"/>
      <c r="C34" s="10"/>
      <c r="D34" s="9"/>
      <c r="E34" s="9"/>
      <c r="F34" s="9"/>
      <c r="G34" s="11"/>
    </row>
    <row r="35" spans="1:7" ht="43.5" customHeight="1">
      <c r="A35" s="26"/>
      <c r="B35" s="26"/>
      <c r="C35" s="26"/>
      <c r="D35" s="9"/>
      <c r="E35" s="28"/>
      <c r="F35" s="28"/>
      <c r="G35" s="28"/>
    </row>
  </sheetData>
  <sheetProtection/>
  <mergeCells count="6">
    <mergeCell ref="A1:G1"/>
    <mergeCell ref="A2:G2"/>
    <mergeCell ref="A33:C33"/>
    <mergeCell ref="A35:C35"/>
    <mergeCell ref="E33:G33"/>
    <mergeCell ref="E35:G35"/>
  </mergeCells>
  <printOptions/>
  <pageMargins left="0.01" right="0.01" top="0.01" bottom="0.01" header="0.28" footer="0.2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Sofi Simonyan</cp:lastModifiedBy>
  <cp:lastPrinted>2018-05-07T06:38:52Z</cp:lastPrinted>
  <dcterms:created xsi:type="dcterms:W3CDTF">1996-10-08T23:32:33Z</dcterms:created>
  <dcterms:modified xsi:type="dcterms:W3CDTF">2018-05-11T06:08:47Z</dcterms:modified>
  <cp:category/>
  <cp:version/>
  <cp:contentType/>
  <cp:contentStatus/>
</cp:coreProperties>
</file>